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O\Nábytek\034\1 výzva\"/>
    </mc:Choice>
  </mc:AlternateContent>
  <xr:revisionPtr revIDLastSave="0" documentId="13_ncr:1_{FE868FF7-F4D5-4879-906A-40A53642B13A}" xr6:coauthVersionLast="47" xr6:coauthVersionMax="47" xr10:uidLastSave="{00000000-0000-0000-0000-000000000000}"/>
  <bookViews>
    <workbookView xWindow="28680" yWindow="-120" windowWidth="29040" windowHeight="17640" tabRatio="723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s="1"/>
  <c r="U7" i="1" l="1"/>
  <c r="T10" i="1" s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<sst xmlns="http://schemas.openxmlformats.org/spreadsheetml/2006/main" count="48" uniqueCount="44">
  <si>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</si>
  <si>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</si>
  <si>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</si>
  <si>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</si>
  <si>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</si>
  <si>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</si>
  <si>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</si>
  <si>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</si>
  <si>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</si>
  <si>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</si>
  <si>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</si>
  <si>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</si>
  <si>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</si>
  <si>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</si>
  <si>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</si>
  <si>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</si>
  <si>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</si>
  <si>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</si>
  <si>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</si>
  <si>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</si>
  <si>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</si>
  <si>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</si>
  <si>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</si>
  <si>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</si>
  <si>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</si>
  <si>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</si>
  <si>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</si>
  <si>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</si>
  <si>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</si>
  <si>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</si>
  <si>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</si>
  <si>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</si>
  <si>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</si>
  <si>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</si>
  <si>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</si>
  <si>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</si>
  <si>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Kancelářské křeslo včetně podhlavníku a s područkami</t>
  </si>
  <si>
    <t>Samostatná faktura</t>
  </si>
  <si>
    <t>Příloha č. 2 Kupní smlouvy - technická specifikace
Nábytek pro ZČU (II.) 034 - 2023</t>
  </si>
  <si>
    <t>Ing. Lucie Polášková,
Tel.: 731 552 261,
37763 4159</t>
  </si>
  <si>
    <t xml:space="preserve">Pokud financováno z projektových prostředků, pak ŘEŠITEL uvede: NÁZEV A ČÍSLO DOTAČNÍHO PROJEKTU </t>
  </si>
  <si>
    <t>Univerzitní 26, 
301 00 Plzeň,
Fakulta elektrotechnická - RICE,
místnost EC 315</t>
  </si>
  <si>
    <t>Záruka na zboží min. 5 let. 
Dodání na místo určení ve smontovaném stavu. 
Zaškolení a seznámení s funkcemi židle.</t>
  </si>
  <si>
    <r>
  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aretací, s polyuretanovým měkčeným topem.
Na 5-ti ramenném kříži z leštěného hliníku,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Rozměry:</t>
    </r>
    <r>
      <rPr>
        <sz val="11"/>
        <color rgb="FF000000"/>
        <rFont val="Calibri"/>
        <family val="2"/>
        <charset val="238"/>
      </rPr>
      <t xml:space="preserve"> šířka sedáku min. 50 cm, hloubka sedáku min. 50 cm,
výška nastavení sedu v rozsahu min. 45 - 52 cm, 
cesková výška židle bez podhlavníku min. 102 - 110 cm.
Nostnost min. 150 kg - doložit certifikátem (od certifikační autority).
Záruka min. 5 let.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</si>
</sst>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1" fillId="5" borderId="4" xfId="0" applyFont="1" applyFill="1" applyBorder="1" applyAlignment="1">
      <alignment horizontal="left" vertical="top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295275</xdr:colOff>
      <xdr:row>6</xdr:row>
      <xdr:rowOff>1152525</xdr:rowOff>
    </xdr:from>
    <xdr:to>
      <xdr:col>6</xdr:col>
      <xdr:colOff>2343150</xdr:colOff>
      <xdr:row>6</xdr:row>
      <xdr:rowOff>3909817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452B7FB-75E6-44E3-9467-615770DBB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6800" y="4419600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B1" zoomScale="75" zoomScaleNormal="75" workbookViewId="0">
      <selection activeCell="H12" sqref="H12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128.42578125" style="1" customWidth="1"/>
    <col min="7" max="7" width="39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27.42578125" hidden="1" customWidth="1"/>
    <col min="14" max="14" width="35.5703125" customWidth="1"/>
    <col min="15" max="15" width="22.42578125" customWidth="1"/>
    <col min="16" max="16" width="35" style="4" customWidth="1"/>
    <col min="17" max="17" width="26" style="4" bestFit="1" customWidth="1"/>
    <col min="18" max="18" width="18.285156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5703125" style="5" customWidth="1"/>
  </cols>
  <sheetData>
    <row r="1" spans="1:24" ht="39" customHeight="1" x14ac:dyDescent="0.25">
      <c r="B1" s="52" t="s">
        <v>38</v>
      </c>
      <c r="C1" s="52"/>
      <c r="D1" s="52"/>
      <c r="E1" s="52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52.5" customHeight="1" x14ac:dyDescent="0.25">
      <c r="B2" s="7"/>
      <c r="C2" s="7"/>
      <c r="D2" s="7"/>
      <c r="E2" s="7"/>
      <c r="H2" s="53"/>
      <c r="I2" s="54"/>
      <c r="J2" s="54"/>
      <c r="K2" s="54"/>
      <c r="L2" s="54"/>
      <c r="M2" s="54"/>
      <c r="N2" s="54"/>
      <c r="O2" s="54"/>
      <c r="P2" s="54"/>
      <c r="Q2" s="54"/>
      <c r="R2" s="1"/>
      <c r="T2" s="6"/>
      <c r="U2" s="6"/>
      <c r="V2" s="6"/>
      <c r="W2" s="6"/>
      <c r="X2" s="6"/>
    </row>
    <row r="3" spans="1:24" ht="39" customHeight="1" x14ac:dyDescent="0.25">
      <c r="B3" s="8"/>
      <c r="C3" s="9" t="s">
        <v>0</v>
      </c>
      <c r="D3" s="49"/>
      <c r="E3" s="49"/>
      <c r="F3" s="49"/>
      <c r="G3" s="49"/>
      <c r="H3" s="54"/>
      <c r="I3" s="54"/>
      <c r="J3" s="54"/>
      <c r="K3" s="54"/>
      <c r="L3" s="54"/>
      <c r="M3" s="54"/>
      <c r="N3" s="54"/>
      <c r="O3" s="54"/>
      <c r="P3" s="54"/>
      <c r="Q3" s="54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40</v>
      </c>
      <c r="N6" s="19" t="s">
        <v>13</v>
      </c>
      <c r="O6" s="21" t="s">
        <v>14</v>
      </c>
      <c r="P6" s="19" t="s">
        <v>15</v>
      </c>
      <c r="Q6" s="19" t="s">
        <v>34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409.5" customHeight="1" thickTop="1" thickBot="1" x14ac:dyDescent="0.3">
      <c r="A7" s="23"/>
      <c r="B7" s="36">
        <v>1</v>
      </c>
      <c r="C7" s="37" t="s">
        <v>36</v>
      </c>
      <c r="D7" s="38">
        <v>3</v>
      </c>
      <c r="E7" s="39" t="s">
        <v>23</v>
      </c>
      <c r="F7" s="40" t="s">
        <v>43</v>
      </c>
      <c r="G7" s="41"/>
      <c r="H7" s="58"/>
      <c r="I7" s="37" t="s">
        <v>24</v>
      </c>
      <c r="J7" s="37" t="s">
        <v>24</v>
      </c>
      <c r="K7" s="37" t="s">
        <v>37</v>
      </c>
      <c r="L7" s="42" t="s">
        <v>24</v>
      </c>
      <c r="M7" s="39"/>
      <c r="N7" s="43" t="s">
        <v>42</v>
      </c>
      <c r="O7" s="37" t="s">
        <v>39</v>
      </c>
      <c r="P7" s="37" t="s">
        <v>41</v>
      </c>
      <c r="Q7" s="43">
        <v>30</v>
      </c>
      <c r="R7" s="44">
        <f>D7*S7</f>
        <v>21000</v>
      </c>
      <c r="S7" s="45">
        <v>7000</v>
      </c>
      <c r="T7" s="57"/>
      <c r="U7" s="46">
        <f>D7*T7</f>
        <v>0</v>
      </c>
      <c r="V7" s="47" t="str">
        <f>IF(ISNUMBER(T7), IF(T7&gt;S7,"NEVYHOVUJE","VYHOVUJE")," ")</f>
        <v xml:space="preserve"> </v>
      </c>
      <c r="W7" s="37"/>
      <c r="X7" s="39" t="s">
        <v>33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5" t="s">
        <v>25</v>
      </c>
      <c r="C9" s="55"/>
      <c r="D9" s="55"/>
      <c r="E9" s="55"/>
      <c r="F9" s="55"/>
      <c r="G9" s="55"/>
      <c r="H9" s="55"/>
      <c r="I9" s="55"/>
      <c r="J9" s="55"/>
      <c r="K9" s="55"/>
      <c r="L9" s="12"/>
      <c r="M9" s="12"/>
      <c r="N9" s="25"/>
      <c r="O9" s="25"/>
      <c r="P9" s="25"/>
      <c r="Q9" s="26"/>
      <c r="R9" s="26"/>
      <c r="S9" s="27" t="s">
        <v>26</v>
      </c>
      <c r="T9" s="56" t="s">
        <v>27</v>
      </c>
      <c r="U9" s="56"/>
      <c r="V9" s="56"/>
      <c r="W9" s="17"/>
    </row>
    <row r="10" spans="1:24" ht="33" customHeight="1" thickTop="1" thickBot="1" x14ac:dyDescent="0.3">
      <c r="B10" s="50" t="s">
        <v>28</v>
      </c>
      <c r="C10" s="50"/>
      <c r="D10" s="50"/>
      <c r="E10" s="50"/>
      <c r="F10" s="50"/>
      <c r="G10" s="50"/>
      <c r="H10" s="50"/>
      <c r="I10" s="48"/>
      <c r="J10" s="48"/>
      <c r="K10" s="28"/>
      <c r="N10" s="29"/>
      <c r="O10" s="29"/>
      <c r="P10" s="29"/>
      <c r="Q10" s="30"/>
      <c r="R10" s="30"/>
      <c r="S10" s="31">
        <f>SUM(R7:R7)</f>
        <v>21000</v>
      </c>
      <c r="T10" s="51">
        <f>SUM(U7:U7)</f>
        <v>0</v>
      </c>
      <c r="U10" s="51"/>
      <c r="V10" s="51"/>
    </row>
    <row r="11" spans="1:24" s="32" customFormat="1" ht="15.75" thickTop="1" x14ac:dyDescent="0.25">
      <c r="B11" s="32" t="s">
        <v>29</v>
      </c>
      <c r="X11" s="33"/>
    </row>
    <row r="12" spans="1:24" s="32" customFormat="1" x14ac:dyDescent="0.25">
      <c r="B12" s="34" t="s">
        <v>30</v>
      </c>
      <c r="C12" s="32" t="s">
        <v>31</v>
      </c>
      <c r="X12" s="33"/>
    </row>
    <row r="13" spans="1:24" s="32" customFormat="1" x14ac:dyDescent="0.25">
      <c r="B13" s="34" t="s">
        <v>30</v>
      </c>
      <c r="C13" s="32" t="s">
        <v>32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kFQ9XRQSqb4938zcPEO+fmScCijwLp0hA7hnsXX7Ua8muNVpd3zBoY8Y5WcCWhKv6hyAq6n9NE6nRqdfzZFqgw==" saltValue="Byvw8WGnNyPnbptCpXTl7g==" spinCount="100000" sheet="1" objects="1" scenarios="1"/>
  <mergeCells count="6">
    <mergeCell ref="B10:H10"/>
    <mergeCell ref="T10:V10"/>
    <mergeCell ref="B1:E1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L7 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2</cp:revision>
  <cp:lastPrinted>2023-06-21T08:01:28Z</cp:lastPrinted>
  <dcterms:created xsi:type="dcterms:W3CDTF">2014-03-05T12:43:32Z</dcterms:created>
  <dcterms:modified xsi:type="dcterms:W3CDTF">2023-08-23T07:35:49Z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